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<sst xmlns="http://schemas.openxmlformats.org/spreadsheetml/2006/main" count="29" uniqueCount="29">
  <si>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</si>
  <si>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</si>
  <si>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</si>
  <si>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</si>
  <si>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</si>
  <si>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</si>
  <si>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</si>
  <si>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</si>
  <si>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</si>
  <si>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</si>
  <si>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</si>
  <si>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</si>
  <si>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</si>
  <si>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</si>
  <si>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</si>
  <si>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</si>
  <si>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</si>
  <si>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</si>
  <si>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</si>
  <si>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</si>
  <si>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</si>
  <si>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</si>
  <si>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</si>
  <si>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</si>
  <si>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</si>
  <si>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</si>
  <si>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</si>
  <si>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3702,00 - ремонт кровли кв. 53.                          7700,00 - ремонт межпанельных стыков кв. 56.</t>
  </si>
  <si>
    <t>147,00 - ремонт ограждения лестничного марша.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</si>
</sst>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F22" sqref="F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2117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ул.Черняховского д.38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1587.3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4396.821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74333.66</v>
      </c>
    </row>
    <row r="12" spans="1:5" ht="15.75">
      <c r="A12" s="3">
        <v>1</v>
      </c>
      <c r="B12" s="11" t="s">
        <v>4</v>
      </c>
      <c r="C12" s="7">
        <f>VLOOKUP(A1,'[2]ТР 2018'!$A$1:$AH$101,5,0)</f>
        <v>2112.62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3725.68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3824.32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3585.83</v>
      </c>
      <c r="D15" s="7">
        <f>VLOOKUP(A1,'[2]ТР 2018'!$A$1:$AH$101,22,0)</f>
        <v>0</v>
      </c>
      <c r="E15" s="9"/>
    </row>
    <row r="16" spans="1:5" ht="47.25">
      <c r="A16" s="3">
        <v>5</v>
      </c>
      <c r="B16" s="11" t="s">
        <v>8</v>
      </c>
      <c r="C16" s="7">
        <f>VLOOKUP(A1,'[2]ТР 2018'!$A$1:$AH$101,9,0)</f>
        <v>3558.19</v>
      </c>
      <c r="D16" s="7">
        <f>VLOOKUP(A1,'[2]ТР 2018'!$A$1:$AH$101,23,0)</f>
        <v>11402</v>
      </c>
      <c r="E16" s="9" t="s">
        <v>27</v>
      </c>
    </row>
    <row r="17" spans="1:5" ht="15.75">
      <c r="A17" s="3">
        <v>6</v>
      </c>
      <c r="B17" s="4" t="s">
        <v>9</v>
      </c>
      <c r="C17" s="7">
        <f>VLOOKUP(A1,'[2]ТР 2018'!$A$1:$AH$101,10,0)</f>
        <v>4036.72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5939.58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4320.43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3884.9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4084.71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5497.64</v>
      </c>
      <c r="D22" s="7">
        <f>VLOOKUP(A1,'[2]ТР 2018'!$A$1:$AH$101,29,0)</f>
        <v>0</v>
      </c>
      <c r="E22" s="9"/>
    </row>
    <row r="23" spans="1:5" ht="31.5" customHeight="1">
      <c r="A23" s="3">
        <v>12</v>
      </c>
      <c r="B23" s="11" t="s">
        <v>15</v>
      </c>
      <c r="C23" s="7">
        <f>VLOOKUP(A1,'[2]ТР 2018'!$A$1:$AH$101,16,0)</f>
        <v>3907.9</v>
      </c>
      <c r="D23" s="7">
        <f>VLOOKUP(A1,'[2]ТР 2018'!$A$1:$AH$101,30,0)</f>
        <v>147</v>
      </c>
      <c r="E23" s="9" t="s">
        <v>28</v>
      </c>
    </row>
    <row r="24" spans="1:5" ht="15.75">
      <c r="A24" s="22" t="s">
        <v>16</v>
      </c>
      <c r="B24" s="23"/>
      <c r="C24" s="8">
        <f>SUM(C12:C23)</f>
        <v>48478.520000000004</v>
      </c>
      <c r="D24" s="8">
        <f>SUM(D12:D23)</f>
        <v>11549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111263.18000000001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2019-03-21T12:10:13Z</dcterms:modified>
  <cp:category/>
  <cp:version/>
  <cp:contentType/>
  <cp:contentStatus/>
</cp:coreProperties>
</file>